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280" yWindow="340" windowWidth="23060" windowHeight="14380" activeTab="1"/>
  </bookViews>
  <sheets>
    <sheet name="fall2012spring13" sheetId="1" r:id="rId1"/>
    <sheet name="fall11spring12" sheetId="2" r:id="rId2"/>
    <sheet name="Sheet3" sheetId="3" r:id="rId3"/>
  </sheets>
  <definedNames>
    <definedName name="_xlnm.Print_Area" localSheetId="1">fall11spring12!$A$1:$S$38</definedName>
    <definedName name="_xlnm.Print_Area" localSheetId="0">fall2012spring13!$A$1:$S$37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2" l="1"/>
  <c r="Q15" i="2"/>
  <c r="Q22" i="2"/>
  <c r="Q29" i="2"/>
  <c r="Q34" i="2"/>
  <c r="Q36" i="2"/>
  <c r="O8" i="2"/>
  <c r="O15" i="2"/>
  <c r="O22" i="2"/>
  <c r="O29" i="2"/>
  <c r="O34" i="2"/>
  <c r="O36" i="2"/>
  <c r="S36" i="2"/>
  <c r="P8" i="2"/>
  <c r="P15" i="2"/>
  <c r="P22" i="2"/>
  <c r="P29" i="2"/>
  <c r="P34" i="2"/>
  <c r="P36" i="2"/>
  <c r="R36" i="2"/>
  <c r="R34" i="2"/>
  <c r="S34" i="2"/>
  <c r="R29" i="2"/>
  <c r="S29" i="2"/>
  <c r="R22" i="2"/>
  <c r="S22" i="2"/>
  <c r="R15" i="2"/>
  <c r="S15" i="2"/>
  <c r="R8" i="2"/>
  <c r="S8" i="2"/>
  <c r="S33" i="2"/>
  <c r="R33" i="2"/>
  <c r="S32" i="2"/>
  <c r="R32" i="2"/>
  <c r="S31" i="2"/>
  <c r="R31" i="2"/>
  <c r="S28" i="2"/>
  <c r="R28" i="2"/>
  <c r="S27" i="2"/>
  <c r="R27" i="2"/>
  <c r="S26" i="2"/>
  <c r="R26" i="2"/>
  <c r="S25" i="2"/>
  <c r="R25" i="2"/>
  <c r="S24" i="2"/>
  <c r="R24" i="2"/>
  <c r="S21" i="2"/>
  <c r="R21" i="2"/>
  <c r="S20" i="2"/>
  <c r="R20" i="2"/>
  <c r="S19" i="2"/>
  <c r="R19" i="2"/>
  <c r="S18" i="2"/>
  <c r="R18" i="2"/>
  <c r="S17" i="2"/>
  <c r="R17" i="2"/>
  <c r="S14" i="2"/>
  <c r="R14" i="2"/>
  <c r="S13" i="2"/>
  <c r="R13" i="2"/>
  <c r="S12" i="2"/>
  <c r="R12" i="2"/>
  <c r="S11" i="2"/>
  <c r="R11" i="2"/>
  <c r="S10" i="2"/>
  <c r="R10" i="2"/>
  <c r="S7" i="2"/>
  <c r="R7" i="2"/>
  <c r="S6" i="2"/>
  <c r="R6" i="2"/>
  <c r="S5" i="2"/>
  <c r="R5" i="2"/>
  <c r="S4" i="2"/>
  <c r="R4" i="2"/>
  <c r="S3" i="2"/>
  <c r="R3" i="2"/>
  <c r="G8" i="2"/>
  <c r="G15" i="2"/>
  <c r="G22" i="2"/>
  <c r="G29" i="2"/>
  <c r="G34" i="2"/>
  <c r="G36" i="2"/>
  <c r="E8" i="2"/>
  <c r="E15" i="2"/>
  <c r="E22" i="2"/>
  <c r="E29" i="2"/>
  <c r="E34" i="2"/>
  <c r="E36" i="2"/>
  <c r="I36" i="2"/>
  <c r="F8" i="2"/>
  <c r="F15" i="2"/>
  <c r="F22" i="2"/>
  <c r="F29" i="2"/>
  <c r="F34" i="2"/>
  <c r="F36" i="2"/>
  <c r="H36" i="2"/>
  <c r="H34" i="2"/>
  <c r="I34" i="2"/>
  <c r="H29" i="2"/>
  <c r="I29" i="2"/>
  <c r="H22" i="2"/>
  <c r="I22" i="2"/>
  <c r="H15" i="2"/>
  <c r="I15" i="2"/>
  <c r="H8" i="2"/>
  <c r="I8" i="2"/>
  <c r="I33" i="2"/>
  <c r="H33" i="2"/>
  <c r="I32" i="2"/>
  <c r="H32" i="2"/>
  <c r="I31" i="2"/>
  <c r="H31" i="2"/>
  <c r="I28" i="2"/>
  <c r="H28" i="2"/>
  <c r="I27" i="2"/>
  <c r="H27" i="2"/>
  <c r="I26" i="2"/>
  <c r="H26" i="2"/>
  <c r="I25" i="2"/>
  <c r="H25" i="2"/>
  <c r="I24" i="2"/>
  <c r="H24" i="2"/>
  <c r="I21" i="2"/>
  <c r="H21" i="2"/>
  <c r="I20" i="2"/>
  <c r="H20" i="2"/>
  <c r="I19" i="2"/>
  <c r="H19" i="2"/>
  <c r="I18" i="2"/>
  <c r="H18" i="2"/>
  <c r="I17" i="2"/>
  <c r="H17" i="2"/>
  <c r="I14" i="2"/>
  <c r="H14" i="2"/>
  <c r="I13" i="2"/>
  <c r="H13" i="2"/>
  <c r="I12" i="2"/>
  <c r="H12" i="2"/>
  <c r="I11" i="2"/>
  <c r="H11" i="2"/>
  <c r="I10" i="2"/>
  <c r="H10" i="2"/>
  <c r="I7" i="2"/>
  <c r="H7" i="2"/>
  <c r="I6" i="2"/>
  <c r="H6" i="2"/>
  <c r="I5" i="2"/>
  <c r="H5" i="2"/>
  <c r="I4" i="2"/>
  <c r="H4" i="2"/>
  <c r="I3" i="2"/>
  <c r="H3" i="2"/>
  <c r="P33" i="1"/>
  <c r="O33" i="1"/>
  <c r="R33" i="1"/>
  <c r="Q33" i="1"/>
  <c r="S33" i="1"/>
  <c r="P29" i="1"/>
  <c r="O29" i="1"/>
  <c r="R29" i="1"/>
  <c r="Q29" i="1"/>
  <c r="S29" i="1"/>
  <c r="P22" i="1"/>
  <c r="O22" i="1"/>
  <c r="R22" i="1"/>
  <c r="Q22" i="1"/>
  <c r="S22" i="1"/>
  <c r="P15" i="1"/>
  <c r="O15" i="1"/>
  <c r="R15" i="1"/>
  <c r="Q15" i="1"/>
  <c r="S15" i="1"/>
  <c r="P8" i="1"/>
  <c r="O8" i="1"/>
  <c r="R8" i="1"/>
  <c r="P36" i="1"/>
  <c r="Q8" i="1"/>
  <c r="S8" i="1"/>
  <c r="O36" i="1"/>
  <c r="S32" i="1"/>
  <c r="R32" i="1"/>
  <c r="S31" i="1"/>
  <c r="R31" i="1"/>
  <c r="S28" i="1"/>
  <c r="R28" i="1"/>
  <c r="S27" i="1"/>
  <c r="R27" i="1"/>
  <c r="S26" i="1"/>
  <c r="R26" i="1"/>
  <c r="S25" i="1"/>
  <c r="R25" i="1"/>
  <c r="S24" i="1"/>
  <c r="R24" i="1"/>
  <c r="S21" i="1"/>
  <c r="R21" i="1"/>
  <c r="S20" i="1"/>
  <c r="R20" i="1"/>
  <c r="S19" i="1"/>
  <c r="R19" i="1"/>
  <c r="S18" i="1"/>
  <c r="R18" i="1"/>
  <c r="S17" i="1"/>
  <c r="R17" i="1"/>
  <c r="S14" i="1"/>
  <c r="R14" i="1"/>
  <c r="S13" i="1"/>
  <c r="R13" i="1"/>
  <c r="S12" i="1"/>
  <c r="R12" i="1"/>
  <c r="S11" i="1"/>
  <c r="R11" i="1"/>
  <c r="S10" i="1"/>
  <c r="R10" i="1"/>
  <c r="S7" i="1"/>
  <c r="R7" i="1"/>
  <c r="S6" i="1"/>
  <c r="R6" i="1"/>
  <c r="S5" i="1"/>
  <c r="R5" i="1"/>
  <c r="S4" i="1"/>
  <c r="R4" i="1"/>
  <c r="S3" i="1"/>
  <c r="R3" i="1"/>
  <c r="R36" i="1"/>
  <c r="Q36" i="1"/>
  <c r="S36" i="1"/>
  <c r="G8" i="1"/>
  <c r="G15" i="1"/>
  <c r="G22" i="1"/>
  <c r="G29" i="1"/>
  <c r="G33" i="1"/>
  <c r="G36" i="1"/>
  <c r="F33" i="1"/>
  <c r="E33" i="1"/>
  <c r="H33" i="1"/>
  <c r="I33" i="1"/>
  <c r="F29" i="1"/>
  <c r="E29" i="1"/>
  <c r="H29" i="1"/>
  <c r="I29" i="1"/>
  <c r="F22" i="1"/>
  <c r="E22" i="1"/>
  <c r="H22" i="1"/>
  <c r="I22" i="1"/>
  <c r="F15" i="1"/>
  <c r="E15" i="1"/>
  <c r="H15" i="1"/>
  <c r="I15" i="1"/>
  <c r="E8" i="1"/>
  <c r="I8" i="1"/>
  <c r="F8" i="1"/>
  <c r="F36" i="1"/>
  <c r="E36" i="1"/>
  <c r="I32" i="1"/>
  <c r="H32" i="1"/>
  <c r="I31" i="1"/>
  <c r="H31" i="1"/>
  <c r="I28" i="1"/>
  <c r="H28" i="1"/>
  <c r="I27" i="1"/>
  <c r="H27" i="1"/>
  <c r="I26" i="1"/>
  <c r="H26" i="1"/>
  <c r="I25" i="1"/>
  <c r="H25" i="1"/>
  <c r="I24" i="1"/>
  <c r="H24" i="1"/>
  <c r="I21" i="1"/>
  <c r="H21" i="1"/>
  <c r="I20" i="1"/>
  <c r="H20" i="1"/>
  <c r="I19" i="1"/>
  <c r="H19" i="1"/>
  <c r="I18" i="1"/>
  <c r="H18" i="1"/>
  <c r="I17" i="1"/>
  <c r="H17" i="1"/>
  <c r="I14" i="1"/>
  <c r="H14" i="1"/>
  <c r="I13" i="1"/>
  <c r="H13" i="1"/>
  <c r="I12" i="1"/>
  <c r="H12" i="1"/>
  <c r="I11" i="1"/>
  <c r="H11" i="1"/>
  <c r="I10" i="1"/>
  <c r="H10" i="1"/>
  <c r="I7" i="1"/>
  <c r="H7" i="1"/>
  <c r="I6" i="1"/>
  <c r="H6" i="1"/>
  <c r="I5" i="1"/>
  <c r="H5" i="1"/>
  <c r="I4" i="1"/>
  <c r="H4" i="1"/>
  <c r="I3" i="1"/>
  <c r="H3" i="1"/>
  <c r="I36" i="1"/>
  <c r="H36" i="1"/>
  <c r="H8" i="1"/>
</calcChain>
</file>

<file path=xl/sharedStrings.xml><?xml version="1.0" encoding="utf-8"?>
<sst xmlns="http://schemas.openxmlformats.org/spreadsheetml/2006/main" count="275" uniqueCount="26">
  <si>
    <t>C</t>
  </si>
  <si>
    <t>EN</t>
  </si>
  <si>
    <t>110</t>
  </si>
  <si>
    <t>K</t>
  </si>
  <si>
    <t>N</t>
  </si>
  <si>
    <t>P</t>
  </si>
  <si>
    <t>Y</t>
  </si>
  <si>
    <t>120B</t>
  </si>
  <si>
    <t>MS</t>
  </si>
  <si>
    <t>100</t>
  </si>
  <si>
    <t>SS</t>
  </si>
  <si>
    <t>150</t>
  </si>
  <si>
    <t>k</t>
  </si>
  <si>
    <t>SC</t>
  </si>
  <si>
    <t>120</t>
  </si>
  <si>
    <t>Fall 2012 General Education</t>
  </si>
  <si>
    <t>Average</t>
  </si>
  <si>
    <t>Chuuk</t>
  </si>
  <si>
    <t>Kosrae</t>
  </si>
  <si>
    <t>National</t>
  </si>
  <si>
    <t>Pohnpei</t>
  </si>
  <si>
    <t>Yap</t>
  </si>
  <si>
    <t>Spring 2013 General Educaton</t>
  </si>
  <si>
    <t>c</t>
  </si>
  <si>
    <t>Fall 2011 General Education</t>
  </si>
  <si>
    <t>Spring 2012 General Educatin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</si>
</sst>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164" fontId="0" fillId="0" borderId="1" xfId="0" applyNumberFormat="1" applyBorder="1"/>
    <xf numFmtId="0" fontId="4" fillId="0" borderId="1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wrapText="1"/>
    </xf>
    <xf numFmtId="0" fontId="5" fillId="0" borderId="1" xfId="3" applyFont="1" applyFill="1" applyBorder="1" applyAlignment="1">
      <alignment horizontal="right" wrapText="1"/>
    </xf>
    <xf numFmtId="0" fontId="5" fillId="0" borderId="1" xfId="3" applyFont="1" applyFill="1" applyBorder="1" applyAlignment="1">
      <alignment wrapText="1"/>
    </xf>
    <xf numFmtId="0" fontId="5" fillId="0" borderId="1" xfId="4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right" wrapText="1"/>
    </xf>
    <xf numFmtId="0" fontId="4" fillId="0" borderId="1" xfId="5" applyFont="1" applyFill="1" applyBorder="1" applyAlignment="1">
      <alignment wrapText="1"/>
    </xf>
    <xf numFmtId="0" fontId="4" fillId="0" borderId="1" xfId="6" applyFont="1" applyFill="1" applyBorder="1" applyAlignment="1">
      <alignment horizontal="right" wrapText="1"/>
    </xf>
  </cellXfs>
  <cellStyles count="7">
    <cellStyle name="Normal" xfId="0" builtinId="0"/>
    <cellStyle name="Normal_courseCompCourseCampus" xfId="4"/>
    <cellStyle name="Normal_courseCompletion" xfId="6"/>
    <cellStyle name="Normal_fall2012" xfId="1"/>
    <cellStyle name="Normal_Sheet1_1" xfId="5"/>
    <cellStyle name="Normal_Sheet3" xfId="2"/>
    <cellStyle name="Normal_Sheet4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6"/>
  <sheetViews>
    <sheetView workbookViewId="0">
      <selection sqref="A1:S37"/>
    </sheetView>
  </sheetViews>
  <sheetFormatPr baseColWidth="10" defaultColWidth="8.83203125" defaultRowHeight="14" x14ac:dyDescent="0"/>
  <sheetData>
    <row r="1" spans="1:19">
      <c r="A1" t="s">
        <v>15</v>
      </c>
      <c r="K1" t="s">
        <v>22</v>
      </c>
    </row>
    <row r="3" spans="1:19">
      <c r="A3" s="1">
        <v>2012.3</v>
      </c>
      <c r="B3" s="2" t="s">
        <v>0</v>
      </c>
      <c r="C3" s="2" t="s">
        <v>1</v>
      </c>
      <c r="D3" s="2" t="s">
        <v>2</v>
      </c>
      <c r="E3" s="1">
        <v>59</v>
      </c>
      <c r="F3" s="1">
        <v>41</v>
      </c>
      <c r="G3" s="1">
        <v>45</v>
      </c>
      <c r="H3" s="3">
        <f t="shared" ref="H3:H8" si="0">F3/E3</f>
        <v>0.69491525423728817</v>
      </c>
      <c r="I3" s="3">
        <f t="shared" ref="I3:I8" si="1">G3/E3</f>
        <v>0.76271186440677963</v>
      </c>
      <c r="K3" s="4">
        <v>2013.1</v>
      </c>
      <c r="L3" s="5" t="s">
        <v>17</v>
      </c>
      <c r="M3" s="5" t="s">
        <v>1</v>
      </c>
      <c r="N3" s="5" t="s">
        <v>2</v>
      </c>
      <c r="O3" s="4">
        <v>44</v>
      </c>
      <c r="P3" s="4">
        <v>19</v>
      </c>
      <c r="Q3" s="4">
        <v>28</v>
      </c>
      <c r="R3" s="3">
        <f t="shared" ref="R3:R8" si="2">P3/O3</f>
        <v>0.43181818181818182</v>
      </c>
      <c r="S3" s="3">
        <f t="shared" ref="S3:S8" si="3">Q3/O3</f>
        <v>0.63636363636363635</v>
      </c>
    </row>
    <row r="4" spans="1:19">
      <c r="A4" s="1">
        <v>2012.3</v>
      </c>
      <c r="B4" s="2" t="s">
        <v>3</v>
      </c>
      <c r="C4" s="2" t="s">
        <v>1</v>
      </c>
      <c r="D4" s="2" t="s">
        <v>2</v>
      </c>
      <c r="E4" s="1">
        <v>44</v>
      </c>
      <c r="F4" s="1">
        <v>19</v>
      </c>
      <c r="G4" s="1">
        <v>22</v>
      </c>
      <c r="H4" s="3">
        <f t="shared" si="0"/>
        <v>0.43181818181818182</v>
      </c>
      <c r="I4" s="3">
        <f t="shared" si="1"/>
        <v>0.5</v>
      </c>
      <c r="K4" s="4">
        <v>2013.1</v>
      </c>
      <c r="L4" s="5" t="s">
        <v>18</v>
      </c>
      <c r="M4" s="5" t="s">
        <v>1</v>
      </c>
      <c r="N4" s="5" t="s">
        <v>2</v>
      </c>
      <c r="O4" s="4">
        <v>26</v>
      </c>
      <c r="P4" s="4">
        <v>11</v>
      </c>
      <c r="Q4" s="4">
        <v>14</v>
      </c>
      <c r="R4" s="3">
        <f t="shared" si="2"/>
        <v>0.42307692307692307</v>
      </c>
      <c r="S4" s="3">
        <f t="shared" si="3"/>
        <v>0.53846153846153844</v>
      </c>
    </row>
    <row r="5" spans="1:19">
      <c r="A5" s="1">
        <v>2012.3</v>
      </c>
      <c r="B5" s="2" t="s">
        <v>4</v>
      </c>
      <c r="C5" s="2" t="s">
        <v>1</v>
      </c>
      <c r="D5" s="2" t="s">
        <v>2</v>
      </c>
      <c r="E5" s="1">
        <v>204</v>
      </c>
      <c r="F5" s="1">
        <v>137</v>
      </c>
      <c r="G5" s="1">
        <v>148</v>
      </c>
      <c r="H5" s="3">
        <f t="shared" si="0"/>
        <v>0.67156862745098034</v>
      </c>
      <c r="I5" s="3">
        <f t="shared" si="1"/>
        <v>0.72549019607843135</v>
      </c>
      <c r="K5" s="4">
        <v>2013.1</v>
      </c>
      <c r="L5" s="5" t="s">
        <v>19</v>
      </c>
      <c r="M5" s="5" t="s">
        <v>1</v>
      </c>
      <c r="N5" s="5" t="s">
        <v>2</v>
      </c>
      <c r="O5" s="4">
        <v>123</v>
      </c>
      <c r="P5" s="4">
        <v>60</v>
      </c>
      <c r="Q5" s="4">
        <v>70</v>
      </c>
      <c r="R5" s="3">
        <f t="shared" si="2"/>
        <v>0.48780487804878048</v>
      </c>
      <c r="S5" s="3">
        <f t="shared" si="3"/>
        <v>0.56910569105691056</v>
      </c>
    </row>
    <row r="6" spans="1:19">
      <c r="A6" s="1">
        <v>2012.3</v>
      </c>
      <c r="B6" s="2" t="s">
        <v>5</v>
      </c>
      <c r="C6" s="2" t="s">
        <v>1</v>
      </c>
      <c r="D6" s="2" t="s">
        <v>2</v>
      </c>
      <c r="E6" s="1">
        <v>49</v>
      </c>
      <c r="F6" s="1">
        <v>34</v>
      </c>
      <c r="G6" s="1">
        <v>37</v>
      </c>
      <c r="H6" s="3">
        <f t="shared" si="0"/>
        <v>0.69387755102040816</v>
      </c>
      <c r="I6" s="3">
        <f t="shared" si="1"/>
        <v>0.75510204081632648</v>
      </c>
      <c r="K6" s="4">
        <v>2013.1</v>
      </c>
      <c r="L6" s="5" t="s">
        <v>20</v>
      </c>
      <c r="M6" s="5" t="s">
        <v>1</v>
      </c>
      <c r="N6" s="5" t="s">
        <v>2</v>
      </c>
      <c r="O6" s="4">
        <v>36</v>
      </c>
      <c r="P6" s="4">
        <v>21</v>
      </c>
      <c r="Q6" s="4">
        <v>21</v>
      </c>
      <c r="R6" s="3">
        <f t="shared" si="2"/>
        <v>0.58333333333333337</v>
      </c>
      <c r="S6" s="3">
        <f t="shared" si="3"/>
        <v>0.58333333333333337</v>
      </c>
    </row>
    <row r="7" spans="1:19">
      <c r="A7" s="1">
        <v>2012.3</v>
      </c>
      <c r="B7" s="2" t="s">
        <v>6</v>
      </c>
      <c r="C7" s="2" t="s">
        <v>1</v>
      </c>
      <c r="D7" s="2" t="s">
        <v>2</v>
      </c>
      <c r="E7" s="1">
        <v>32</v>
      </c>
      <c r="F7" s="1">
        <v>24</v>
      </c>
      <c r="G7" s="1">
        <v>28</v>
      </c>
      <c r="H7" s="3">
        <f t="shared" si="0"/>
        <v>0.75</v>
      </c>
      <c r="I7" s="3">
        <f t="shared" si="1"/>
        <v>0.875</v>
      </c>
      <c r="K7" s="4">
        <v>2013.1</v>
      </c>
      <c r="L7" s="5" t="s">
        <v>21</v>
      </c>
      <c r="M7" s="5" t="s">
        <v>1</v>
      </c>
      <c r="N7" s="5" t="s">
        <v>2</v>
      </c>
      <c r="O7" s="4">
        <v>24</v>
      </c>
      <c r="P7" s="4">
        <v>13</v>
      </c>
      <c r="Q7" s="4">
        <v>16</v>
      </c>
      <c r="R7" s="3">
        <f t="shared" si="2"/>
        <v>0.54166666666666663</v>
      </c>
      <c r="S7" s="3">
        <f t="shared" si="3"/>
        <v>0.66666666666666663</v>
      </c>
    </row>
    <row r="8" spans="1:19">
      <c r="E8">
        <f>SUM(E3:E7)</f>
        <v>388</v>
      </c>
      <c r="F8">
        <f t="shared" ref="F8:G8" si="4">SUM(F3:F7)</f>
        <v>255</v>
      </c>
      <c r="G8">
        <f t="shared" si="4"/>
        <v>280</v>
      </c>
      <c r="H8" s="3">
        <f t="shared" si="0"/>
        <v>0.65721649484536082</v>
      </c>
      <c r="I8" s="3">
        <f t="shared" si="1"/>
        <v>0.72164948453608246</v>
      </c>
      <c r="O8">
        <f>SUM(O3:O7)</f>
        <v>253</v>
      </c>
      <c r="P8">
        <f t="shared" ref="P8:Q8" si="5">SUM(P3:P7)</f>
        <v>124</v>
      </c>
      <c r="Q8">
        <f t="shared" si="5"/>
        <v>149</v>
      </c>
      <c r="R8" s="3">
        <f t="shared" si="2"/>
        <v>0.49011857707509882</v>
      </c>
      <c r="S8" s="3">
        <f t="shared" si="3"/>
        <v>0.58893280632411071</v>
      </c>
    </row>
    <row r="10" spans="1:19">
      <c r="A10" s="1">
        <v>2012.3</v>
      </c>
      <c r="B10" s="2" t="s">
        <v>0</v>
      </c>
      <c r="C10" s="2" t="s">
        <v>1</v>
      </c>
      <c r="D10" s="2" t="s">
        <v>7</v>
      </c>
      <c r="E10" s="1">
        <v>53</v>
      </c>
      <c r="F10" s="1">
        <v>40</v>
      </c>
      <c r="G10" s="1">
        <v>46</v>
      </c>
      <c r="H10" s="3">
        <f t="shared" ref="H10:H15" si="6">F10/E10</f>
        <v>0.75471698113207553</v>
      </c>
      <c r="I10" s="3">
        <f t="shared" ref="I10:I15" si="7">G10/E10</f>
        <v>0.86792452830188682</v>
      </c>
      <c r="K10" s="4">
        <v>2013.1</v>
      </c>
      <c r="L10" s="5" t="s">
        <v>17</v>
      </c>
      <c r="M10" s="5" t="s">
        <v>1</v>
      </c>
      <c r="N10" s="5" t="s">
        <v>7</v>
      </c>
      <c r="O10" s="4">
        <v>61</v>
      </c>
      <c r="P10" s="4">
        <v>34</v>
      </c>
      <c r="Q10" s="4">
        <v>41</v>
      </c>
      <c r="R10" s="3">
        <f t="shared" ref="R10:R15" si="8">P10/O10</f>
        <v>0.55737704918032782</v>
      </c>
      <c r="S10" s="3">
        <f t="shared" ref="S10:S15" si="9">Q10/O10</f>
        <v>0.67213114754098358</v>
      </c>
    </row>
    <row r="11" spans="1:19">
      <c r="A11" s="1">
        <v>2012.3</v>
      </c>
      <c r="B11" s="2" t="s">
        <v>3</v>
      </c>
      <c r="C11" s="2" t="s">
        <v>1</v>
      </c>
      <c r="D11" s="2" t="s">
        <v>7</v>
      </c>
      <c r="E11" s="1">
        <v>27</v>
      </c>
      <c r="F11" s="1">
        <v>17</v>
      </c>
      <c r="G11" s="1">
        <v>17</v>
      </c>
      <c r="H11" s="3">
        <f t="shared" si="6"/>
        <v>0.62962962962962965</v>
      </c>
      <c r="I11" s="3">
        <f t="shared" si="7"/>
        <v>0.62962962962962965</v>
      </c>
      <c r="K11" s="4">
        <v>2013.1</v>
      </c>
      <c r="L11" s="5" t="s">
        <v>18</v>
      </c>
      <c r="M11" s="5" t="s">
        <v>1</v>
      </c>
      <c r="N11" s="5" t="s">
        <v>7</v>
      </c>
      <c r="O11" s="4">
        <v>18</v>
      </c>
      <c r="P11" s="4">
        <v>11</v>
      </c>
      <c r="Q11" s="4">
        <v>11</v>
      </c>
      <c r="R11" s="3">
        <f t="shared" si="8"/>
        <v>0.61111111111111116</v>
      </c>
      <c r="S11" s="3">
        <f t="shared" si="9"/>
        <v>0.61111111111111116</v>
      </c>
    </row>
    <row r="12" spans="1:19">
      <c r="A12" s="1">
        <v>2012.3</v>
      </c>
      <c r="B12" s="2" t="s">
        <v>4</v>
      </c>
      <c r="C12" s="2" t="s">
        <v>1</v>
      </c>
      <c r="D12" s="2" t="s">
        <v>7</v>
      </c>
      <c r="E12" s="1">
        <v>171</v>
      </c>
      <c r="F12" s="1">
        <v>111</v>
      </c>
      <c r="G12" s="1">
        <v>134</v>
      </c>
      <c r="H12" s="3">
        <f t="shared" si="6"/>
        <v>0.64912280701754388</v>
      </c>
      <c r="I12" s="3">
        <f t="shared" si="7"/>
        <v>0.783625730994152</v>
      </c>
      <c r="K12" s="4">
        <v>2013.1</v>
      </c>
      <c r="L12" s="5" t="s">
        <v>19</v>
      </c>
      <c r="M12" s="5" t="s">
        <v>1</v>
      </c>
      <c r="N12" s="5" t="s">
        <v>7</v>
      </c>
      <c r="O12" s="4">
        <v>210</v>
      </c>
      <c r="P12" s="4">
        <v>112</v>
      </c>
      <c r="Q12" s="4">
        <v>125</v>
      </c>
      <c r="R12" s="3">
        <f t="shared" si="8"/>
        <v>0.53333333333333333</v>
      </c>
      <c r="S12" s="3">
        <f t="shared" si="9"/>
        <v>0.59523809523809523</v>
      </c>
    </row>
    <row r="13" spans="1:19">
      <c r="A13" s="1">
        <v>2012.3</v>
      </c>
      <c r="B13" s="2" t="s">
        <v>5</v>
      </c>
      <c r="C13" s="2" t="s">
        <v>1</v>
      </c>
      <c r="D13" s="2" t="s">
        <v>7</v>
      </c>
      <c r="E13" s="1">
        <v>25</v>
      </c>
      <c r="F13" s="1">
        <v>17</v>
      </c>
      <c r="G13" s="1">
        <v>22</v>
      </c>
      <c r="H13" s="3">
        <f t="shared" si="6"/>
        <v>0.68</v>
      </c>
      <c r="I13" s="3">
        <f t="shared" si="7"/>
        <v>0.88</v>
      </c>
      <c r="K13" s="4">
        <v>2013.1</v>
      </c>
      <c r="L13" s="5" t="s">
        <v>20</v>
      </c>
      <c r="M13" s="5" t="s">
        <v>1</v>
      </c>
      <c r="N13" s="5" t="s">
        <v>7</v>
      </c>
      <c r="O13" s="4">
        <v>19</v>
      </c>
      <c r="P13" s="4">
        <v>10</v>
      </c>
      <c r="Q13" s="4">
        <v>14</v>
      </c>
      <c r="R13" s="3">
        <f t="shared" si="8"/>
        <v>0.52631578947368418</v>
      </c>
      <c r="S13" s="3">
        <f t="shared" si="9"/>
        <v>0.73684210526315785</v>
      </c>
    </row>
    <row r="14" spans="1:19">
      <c r="A14" s="1">
        <v>2012.3</v>
      </c>
      <c r="B14" s="2" t="s">
        <v>6</v>
      </c>
      <c r="C14" s="2" t="s">
        <v>1</v>
      </c>
      <c r="D14" s="2" t="s">
        <v>7</v>
      </c>
      <c r="E14" s="1">
        <v>21</v>
      </c>
      <c r="F14" s="1">
        <v>15</v>
      </c>
      <c r="G14" s="1">
        <v>16</v>
      </c>
      <c r="H14" s="3">
        <f t="shared" si="6"/>
        <v>0.7142857142857143</v>
      </c>
      <c r="I14" s="3">
        <f t="shared" si="7"/>
        <v>0.76190476190476186</v>
      </c>
      <c r="K14" s="4">
        <v>2013.1</v>
      </c>
      <c r="L14" s="5" t="s">
        <v>21</v>
      </c>
      <c r="M14" s="5" t="s">
        <v>1</v>
      </c>
      <c r="N14" s="5" t="s">
        <v>7</v>
      </c>
      <c r="O14" s="4">
        <v>15</v>
      </c>
      <c r="P14" s="4">
        <v>10</v>
      </c>
      <c r="Q14" s="4">
        <v>11</v>
      </c>
      <c r="R14" s="3">
        <f t="shared" si="8"/>
        <v>0.66666666666666663</v>
      </c>
      <c r="S14" s="3">
        <f t="shared" si="9"/>
        <v>0.73333333333333328</v>
      </c>
    </row>
    <row r="15" spans="1:19">
      <c r="E15">
        <f>SUM(E10:E14)</f>
        <v>297</v>
      </c>
      <c r="F15">
        <f t="shared" ref="F15:G15" si="10">SUM(F10:F14)</f>
        <v>200</v>
      </c>
      <c r="G15">
        <f t="shared" si="10"/>
        <v>235</v>
      </c>
      <c r="H15" s="3">
        <f t="shared" si="6"/>
        <v>0.67340067340067344</v>
      </c>
      <c r="I15" s="3">
        <f t="shared" si="7"/>
        <v>0.7912457912457912</v>
      </c>
      <c r="O15">
        <f>SUM(O10:O14)</f>
        <v>323</v>
      </c>
      <c r="P15">
        <f t="shared" ref="P15:Q15" si="11">SUM(P10:P14)</f>
        <v>177</v>
      </c>
      <c r="Q15">
        <f t="shared" si="11"/>
        <v>202</v>
      </c>
      <c r="R15" s="3">
        <f t="shared" si="8"/>
        <v>0.54798761609907121</v>
      </c>
      <c r="S15" s="3">
        <f t="shared" si="9"/>
        <v>0.62538699690402477</v>
      </c>
    </row>
    <row r="17" spans="1:19">
      <c r="A17" s="1">
        <v>2012.3</v>
      </c>
      <c r="B17" s="2" t="s">
        <v>0</v>
      </c>
      <c r="C17" s="2" t="s">
        <v>8</v>
      </c>
      <c r="D17" s="2" t="s">
        <v>9</v>
      </c>
      <c r="E17" s="1">
        <v>30</v>
      </c>
      <c r="F17" s="1">
        <v>16</v>
      </c>
      <c r="G17" s="1">
        <v>24</v>
      </c>
      <c r="H17" s="3">
        <f t="shared" ref="H17:H22" si="12">F17/E17</f>
        <v>0.53333333333333333</v>
      </c>
      <c r="I17" s="3">
        <f t="shared" ref="I17:I22" si="13">G17/E17</f>
        <v>0.8</v>
      </c>
      <c r="K17" s="4">
        <v>2013.1</v>
      </c>
      <c r="L17" s="5" t="s">
        <v>17</v>
      </c>
      <c r="M17" s="5" t="s">
        <v>8</v>
      </c>
      <c r="N17" s="5" t="s">
        <v>9</v>
      </c>
      <c r="O17" s="4">
        <v>61</v>
      </c>
      <c r="P17" s="4">
        <v>34</v>
      </c>
      <c r="Q17" s="4">
        <v>41</v>
      </c>
      <c r="R17" s="3">
        <f t="shared" ref="R17:R22" si="14">P17/O17</f>
        <v>0.55737704918032782</v>
      </c>
      <c r="S17" s="3">
        <f t="shared" ref="S17:S22" si="15">Q17/O17</f>
        <v>0.67213114754098358</v>
      </c>
    </row>
    <row r="18" spans="1:19">
      <c r="A18" s="1">
        <v>2012.3</v>
      </c>
      <c r="B18" s="2" t="s">
        <v>3</v>
      </c>
      <c r="C18" s="2" t="s">
        <v>8</v>
      </c>
      <c r="D18" s="2" t="s">
        <v>9</v>
      </c>
      <c r="E18" s="1">
        <v>31</v>
      </c>
      <c r="F18" s="1">
        <v>24</v>
      </c>
      <c r="G18" s="1">
        <v>26</v>
      </c>
      <c r="H18" s="3">
        <f t="shared" si="12"/>
        <v>0.77419354838709675</v>
      </c>
      <c r="I18" s="3">
        <f t="shared" si="13"/>
        <v>0.83870967741935487</v>
      </c>
      <c r="K18" s="4">
        <v>2013.1</v>
      </c>
      <c r="L18" s="5" t="s">
        <v>18</v>
      </c>
      <c r="M18" s="5" t="s">
        <v>8</v>
      </c>
      <c r="N18" s="5" t="s">
        <v>9</v>
      </c>
      <c r="O18" s="4">
        <v>36</v>
      </c>
      <c r="P18" s="4">
        <v>22</v>
      </c>
      <c r="Q18" s="4">
        <v>28</v>
      </c>
      <c r="R18" s="3">
        <f t="shared" si="14"/>
        <v>0.61111111111111116</v>
      </c>
      <c r="S18" s="3">
        <f t="shared" si="15"/>
        <v>0.77777777777777779</v>
      </c>
    </row>
    <row r="19" spans="1:19">
      <c r="A19" s="1">
        <v>2012.3</v>
      </c>
      <c r="B19" s="2" t="s">
        <v>4</v>
      </c>
      <c r="C19" s="2" t="s">
        <v>8</v>
      </c>
      <c r="D19" s="2" t="s">
        <v>9</v>
      </c>
      <c r="E19" s="1">
        <v>159</v>
      </c>
      <c r="F19" s="1">
        <v>97</v>
      </c>
      <c r="G19" s="1">
        <v>115</v>
      </c>
      <c r="H19" s="3">
        <f t="shared" si="12"/>
        <v>0.61006289308176098</v>
      </c>
      <c r="I19" s="3">
        <f t="shared" si="13"/>
        <v>0.72327044025157228</v>
      </c>
      <c r="K19" s="4">
        <v>2013.1</v>
      </c>
      <c r="L19" s="5" t="s">
        <v>19</v>
      </c>
      <c r="M19" s="5" t="s">
        <v>8</v>
      </c>
      <c r="N19" s="5" t="s">
        <v>9</v>
      </c>
      <c r="O19" s="4">
        <v>142</v>
      </c>
      <c r="P19" s="4">
        <v>58</v>
      </c>
      <c r="Q19" s="4">
        <v>77</v>
      </c>
      <c r="R19" s="3">
        <f t="shared" si="14"/>
        <v>0.40845070422535212</v>
      </c>
      <c r="S19" s="3">
        <f t="shared" si="15"/>
        <v>0.54225352112676062</v>
      </c>
    </row>
    <row r="20" spans="1:19">
      <c r="A20" s="1">
        <v>2012.3</v>
      </c>
      <c r="B20" s="2" t="s">
        <v>5</v>
      </c>
      <c r="C20" s="2" t="s">
        <v>8</v>
      </c>
      <c r="D20" s="2" t="s">
        <v>9</v>
      </c>
      <c r="E20" s="1">
        <v>53</v>
      </c>
      <c r="F20" s="1">
        <v>21</v>
      </c>
      <c r="G20" s="1">
        <v>26</v>
      </c>
      <c r="H20" s="3">
        <f t="shared" si="12"/>
        <v>0.39622641509433965</v>
      </c>
      <c r="I20" s="3">
        <f t="shared" si="13"/>
        <v>0.49056603773584906</v>
      </c>
      <c r="K20" s="4">
        <v>2013.1</v>
      </c>
      <c r="L20" s="5" t="s">
        <v>20</v>
      </c>
      <c r="M20" s="5" t="s">
        <v>8</v>
      </c>
      <c r="N20" s="5" t="s">
        <v>9</v>
      </c>
      <c r="O20" s="4">
        <v>49</v>
      </c>
      <c r="P20" s="4">
        <v>12</v>
      </c>
      <c r="Q20" s="4">
        <v>21</v>
      </c>
      <c r="R20" s="3">
        <f t="shared" si="14"/>
        <v>0.24489795918367346</v>
      </c>
      <c r="S20" s="3">
        <f t="shared" si="15"/>
        <v>0.42857142857142855</v>
      </c>
    </row>
    <row r="21" spans="1:19">
      <c r="A21" s="1">
        <v>2012.3</v>
      </c>
      <c r="B21" s="2" t="s">
        <v>6</v>
      </c>
      <c r="C21" s="2" t="s">
        <v>8</v>
      </c>
      <c r="D21" s="2" t="s">
        <v>9</v>
      </c>
      <c r="E21" s="1">
        <v>31</v>
      </c>
      <c r="F21" s="1">
        <v>21</v>
      </c>
      <c r="G21" s="1">
        <v>26</v>
      </c>
      <c r="H21" s="3">
        <f t="shared" si="12"/>
        <v>0.67741935483870963</v>
      </c>
      <c r="I21" s="3">
        <f t="shared" si="13"/>
        <v>0.83870967741935487</v>
      </c>
      <c r="K21" s="4">
        <v>2013.1</v>
      </c>
      <c r="L21" s="5" t="s">
        <v>21</v>
      </c>
      <c r="M21" s="5" t="s">
        <v>8</v>
      </c>
      <c r="N21" s="5" t="s">
        <v>9</v>
      </c>
      <c r="O21" s="4">
        <v>24</v>
      </c>
      <c r="P21" s="4">
        <v>13</v>
      </c>
      <c r="Q21" s="4">
        <v>15</v>
      </c>
      <c r="R21" s="3">
        <f t="shared" si="14"/>
        <v>0.54166666666666663</v>
      </c>
      <c r="S21" s="3">
        <f t="shared" si="15"/>
        <v>0.625</v>
      </c>
    </row>
    <row r="22" spans="1:19">
      <c r="E22">
        <f>SUM(E17:E21)</f>
        <v>304</v>
      </c>
      <c r="F22">
        <f t="shared" ref="F22:G22" si="16">SUM(F17:F21)</f>
        <v>179</v>
      </c>
      <c r="G22">
        <f t="shared" si="16"/>
        <v>217</v>
      </c>
      <c r="H22" s="3">
        <f t="shared" si="12"/>
        <v>0.58881578947368418</v>
      </c>
      <c r="I22" s="3">
        <f t="shared" si="13"/>
        <v>0.71381578947368418</v>
      </c>
      <c r="O22">
        <f>SUM(O17:O21)</f>
        <v>312</v>
      </c>
      <c r="P22">
        <f t="shared" ref="P22:Q22" si="17">SUM(P17:P21)</f>
        <v>139</v>
      </c>
      <c r="Q22">
        <f t="shared" si="17"/>
        <v>182</v>
      </c>
      <c r="R22" s="3">
        <f t="shared" si="14"/>
        <v>0.44551282051282054</v>
      </c>
      <c r="S22" s="3">
        <f t="shared" si="15"/>
        <v>0.58333333333333337</v>
      </c>
    </row>
    <row r="24" spans="1:19">
      <c r="A24" s="1">
        <v>2012.3</v>
      </c>
      <c r="B24" s="2" t="s">
        <v>0</v>
      </c>
      <c r="C24" s="2" t="s">
        <v>10</v>
      </c>
      <c r="D24" s="2" t="s">
        <v>11</v>
      </c>
      <c r="E24" s="1">
        <v>49</v>
      </c>
      <c r="F24" s="1">
        <v>18</v>
      </c>
      <c r="G24" s="1">
        <v>27</v>
      </c>
      <c r="H24" s="3">
        <f t="shared" ref="H24:H29" si="18">F24/E24</f>
        <v>0.36734693877551022</v>
      </c>
      <c r="I24" s="3">
        <f t="shared" ref="I24:I29" si="19">G24/E24</f>
        <v>0.55102040816326525</v>
      </c>
      <c r="K24" s="4">
        <v>2013.1</v>
      </c>
      <c r="L24" s="5" t="s">
        <v>17</v>
      </c>
      <c r="M24" s="5" t="s">
        <v>10</v>
      </c>
      <c r="N24" s="5" t="s">
        <v>11</v>
      </c>
      <c r="O24" s="4">
        <v>47</v>
      </c>
      <c r="P24" s="4">
        <v>16</v>
      </c>
      <c r="Q24" s="4">
        <v>19</v>
      </c>
      <c r="R24" s="3">
        <f t="shared" ref="R24:R29" si="20">P24/O24</f>
        <v>0.34042553191489361</v>
      </c>
      <c r="S24" s="3">
        <f t="shared" ref="S24:S29" si="21">Q24/O24</f>
        <v>0.40425531914893614</v>
      </c>
    </row>
    <row r="25" spans="1:19">
      <c r="A25" s="1">
        <v>2012.3</v>
      </c>
      <c r="B25" s="2" t="s">
        <v>3</v>
      </c>
      <c r="C25" s="2" t="s">
        <v>10</v>
      </c>
      <c r="D25" s="2" t="s">
        <v>11</v>
      </c>
      <c r="E25" s="1">
        <v>31</v>
      </c>
      <c r="F25" s="1">
        <v>28</v>
      </c>
      <c r="G25" s="1">
        <v>28</v>
      </c>
      <c r="H25" s="3">
        <f t="shared" si="18"/>
        <v>0.90322580645161288</v>
      </c>
      <c r="I25" s="3">
        <f t="shared" si="19"/>
        <v>0.90322580645161288</v>
      </c>
      <c r="K25" s="4">
        <v>2013.1</v>
      </c>
      <c r="L25" s="5" t="s">
        <v>18</v>
      </c>
      <c r="M25" s="5" t="s">
        <v>10</v>
      </c>
      <c r="N25" s="5" t="s">
        <v>11</v>
      </c>
      <c r="O25" s="4">
        <v>24</v>
      </c>
      <c r="P25" s="4">
        <v>20</v>
      </c>
      <c r="Q25" s="4">
        <v>22</v>
      </c>
      <c r="R25" s="3">
        <f t="shared" si="20"/>
        <v>0.83333333333333337</v>
      </c>
      <c r="S25" s="3">
        <f t="shared" si="21"/>
        <v>0.91666666666666663</v>
      </c>
    </row>
    <row r="26" spans="1:19">
      <c r="A26" s="1">
        <v>2012.3</v>
      </c>
      <c r="B26" s="2" t="s">
        <v>4</v>
      </c>
      <c r="C26" s="2" t="s">
        <v>10</v>
      </c>
      <c r="D26" s="2" t="s">
        <v>11</v>
      </c>
      <c r="E26" s="1">
        <v>170</v>
      </c>
      <c r="F26" s="1">
        <v>127</v>
      </c>
      <c r="G26" s="1">
        <v>142</v>
      </c>
      <c r="H26" s="3">
        <f t="shared" si="18"/>
        <v>0.74705882352941178</v>
      </c>
      <c r="I26" s="3">
        <f t="shared" si="19"/>
        <v>0.83529411764705885</v>
      </c>
      <c r="K26" s="4">
        <v>2013.1</v>
      </c>
      <c r="L26" s="5" t="s">
        <v>19</v>
      </c>
      <c r="M26" s="5" t="s">
        <v>10</v>
      </c>
      <c r="N26" s="5" t="s">
        <v>11</v>
      </c>
      <c r="O26" s="4">
        <v>111</v>
      </c>
      <c r="P26" s="4">
        <v>77</v>
      </c>
      <c r="Q26" s="4">
        <v>94</v>
      </c>
      <c r="R26" s="3">
        <f t="shared" si="20"/>
        <v>0.69369369369369371</v>
      </c>
      <c r="S26" s="3">
        <f t="shared" si="21"/>
        <v>0.84684684684684686</v>
      </c>
    </row>
    <row r="27" spans="1:19">
      <c r="A27" s="1">
        <v>2012.3</v>
      </c>
      <c r="B27" s="2" t="s">
        <v>5</v>
      </c>
      <c r="C27" s="2" t="s">
        <v>10</v>
      </c>
      <c r="D27" s="2" t="s">
        <v>11</v>
      </c>
      <c r="E27" s="1">
        <v>57</v>
      </c>
      <c r="F27" s="1">
        <v>56</v>
      </c>
      <c r="G27" s="1">
        <v>57</v>
      </c>
      <c r="H27" s="3">
        <f t="shared" si="18"/>
        <v>0.98245614035087714</v>
      </c>
      <c r="I27" s="3">
        <f t="shared" si="19"/>
        <v>1</v>
      </c>
      <c r="K27" s="4">
        <v>2013.1</v>
      </c>
      <c r="L27" s="5" t="s">
        <v>20</v>
      </c>
      <c r="M27" s="5" t="s">
        <v>10</v>
      </c>
      <c r="N27" s="5" t="s">
        <v>11</v>
      </c>
      <c r="O27" s="4">
        <v>53</v>
      </c>
      <c r="P27" s="4">
        <v>40</v>
      </c>
      <c r="Q27" s="4">
        <v>48</v>
      </c>
      <c r="R27" s="3">
        <f t="shared" si="20"/>
        <v>0.75471698113207553</v>
      </c>
      <c r="S27" s="3">
        <f t="shared" si="21"/>
        <v>0.90566037735849059</v>
      </c>
    </row>
    <row r="28" spans="1:19">
      <c r="A28" s="1">
        <v>2012.3</v>
      </c>
      <c r="B28" s="2" t="s">
        <v>6</v>
      </c>
      <c r="C28" s="2" t="s">
        <v>10</v>
      </c>
      <c r="D28" s="2" t="s">
        <v>11</v>
      </c>
      <c r="E28" s="1">
        <v>31</v>
      </c>
      <c r="F28" s="1">
        <v>14</v>
      </c>
      <c r="G28" s="1">
        <v>21</v>
      </c>
      <c r="H28" s="3">
        <f t="shared" si="18"/>
        <v>0.45161290322580644</v>
      </c>
      <c r="I28" s="3">
        <f t="shared" si="19"/>
        <v>0.67741935483870963</v>
      </c>
      <c r="K28" s="4">
        <v>2013.1</v>
      </c>
      <c r="L28" s="5" t="s">
        <v>21</v>
      </c>
      <c r="M28" s="5" t="s">
        <v>10</v>
      </c>
      <c r="N28" s="5" t="s">
        <v>11</v>
      </c>
      <c r="O28" s="4">
        <v>30</v>
      </c>
      <c r="P28" s="4">
        <v>15</v>
      </c>
      <c r="Q28" s="4">
        <v>19</v>
      </c>
      <c r="R28" s="3">
        <f t="shared" si="20"/>
        <v>0.5</v>
      </c>
      <c r="S28" s="3">
        <f t="shared" si="21"/>
        <v>0.6333333333333333</v>
      </c>
    </row>
    <row r="29" spans="1:19">
      <c r="E29">
        <f>SUM(E24:E28)</f>
        <v>338</v>
      </c>
      <c r="F29">
        <f t="shared" ref="F29:G29" si="22">SUM(F24:F28)</f>
        <v>243</v>
      </c>
      <c r="G29">
        <f t="shared" si="22"/>
        <v>275</v>
      </c>
      <c r="H29" s="3">
        <f t="shared" si="18"/>
        <v>0.71893491124260356</v>
      </c>
      <c r="I29" s="3">
        <f t="shared" si="19"/>
        <v>0.81360946745562135</v>
      </c>
      <c r="O29">
        <f>SUM(O24:O28)</f>
        <v>265</v>
      </c>
      <c r="P29">
        <f t="shared" ref="P29:Q29" si="23">SUM(P24:P28)</f>
        <v>168</v>
      </c>
      <c r="Q29">
        <f t="shared" si="23"/>
        <v>202</v>
      </c>
      <c r="R29" s="3">
        <f t="shared" si="20"/>
        <v>0.63396226415094337</v>
      </c>
      <c r="S29" s="3">
        <f t="shared" si="21"/>
        <v>0.76226415094339628</v>
      </c>
    </row>
    <row r="31" spans="1:19">
      <c r="A31" s="1">
        <v>2012.3</v>
      </c>
      <c r="B31" s="2" t="s">
        <v>12</v>
      </c>
      <c r="C31" s="2" t="s">
        <v>13</v>
      </c>
      <c r="D31" s="2" t="s">
        <v>14</v>
      </c>
      <c r="E31" s="1">
        <v>25</v>
      </c>
      <c r="F31" s="1">
        <v>15</v>
      </c>
      <c r="G31" s="1">
        <v>19</v>
      </c>
      <c r="H31" s="3">
        <f>F31/E31</f>
        <v>0.6</v>
      </c>
      <c r="I31" s="3">
        <f>G31/E31</f>
        <v>0.76</v>
      </c>
      <c r="K31" s="4">
        <v>2013.1</v>
      </c>
      <c r="L31" s="5" t="s">
        <v>19</v>
      </c>
      <c r="M31" s="5" t="s">
        <v>13</v>
      </c>
      <c r="N31" s="5" t="s">
        <v>14</v>
      </c>
      <c r="O31" s="4">
        <v>69</v>
      </c>
      <c r="P31" s="4">
        <v>14</v>
      </c>
      <c r="Q31" s="4">
        <v>19</v>
      </c>
      <c r="R31" s="3">
        <f>P31/O31</f>
        <v>0.20289855072463769</v>
      </c>
      <c r="S31" s="3">
        <f>Q31/O31</f>
        <v>0.27536231884057971</v>
      </c>
    </row>
    <row r="32" spans="1:19">
      <c r="A32" s="1">
        <v>2012.3</v>
      </c>
      <c r="B32" s="2" t="s">
        <v>4</v>
      </c>
      <c r="C32" s="2" t="s">
        <v>13</v>
      </c>
      <c r="D32" s="2" t="s">
        <v>14</v>
      </c>
      <c r="E32" s="1">
        <v>65</v>
      </c>
      <c r="F32" s="1">
        <v>13</v>
      </c>
      <c r="G32" s="1">
        <v>36</v>
      </c>
      <c r="H32" s="3">
        <f>F32/E32</f>
        <v>0.2</v>
      </c>
      <c r="I32" s="3">
        <f>G32/E32</f>
        <v>0.55384615384615388</v>
      </c>
      <c r="K32" s="4">
        <v>2013.1</v>
      </c>
      <c r="L32" s="5" t="s">
        <v>21</v>
      </c>
      <c r="M32" s="5" t="s">
        <v>13</v>
      </c>
      <c r="N32" s="5" t="s">
        <v>14</v>
      </c>
      <c r="O32" s="4">
        <v>22</v>
      </c>
      <c r="P32" s="4">
        <v>21</v>
      </c>
      <c r="Q32" s="4">
        <v>21</v>
      </c>
      <c r="R32" s="3">
        <f>P32/O32</f>
        <v>0.95454545454545459</v>
      </c>
      <c r="S32" s="3">
        <f>Q32/O32</f>
        <v>0.95454545454545459</v>
      </c>
    </row>
    <row r="33" spans="1:19">
      <c r="E33">
        <f>SUM(E31:E32)</f>
        <v>90</v>
      </c>
      <c r="F33">
        <f t="shared" ref="F33:G33" si="24">SUM(F31:F32)</f>
        <v>28</v>
      </c>
      <c r="G33">
        <f t="shared" si="24"/>
        <v>55</v>
      </c>
      <c r="H33" s="3">
        <f>F33/E33</f>
        <v>0.31111111111111112</v>
      </c>
      <c r="I33" s="3">
        <f>G33/E33</f>
        <v>0.61111111111111116</v>
      </c>
      <c r="O33">
        <f>SUM(O31:O32)</f>
        <v>91</v>
      </c>
      <c r="P33">
        <f t="shared" ref="P33:Q33" si="25">SUM(P31:P32)</f>
        <v>35</v>
      </c>
      <c r="Q33">
        <f t="shared" si="25"/>
        <v>40</v>
      </c>
      <c r="R33" s="3">
        <f>P33/O33</f>
        <v>0.38461538461538464</v>
      </c>
      <c r="S33" s="3">
        <f>Q33/O33</f>
        <v>0.43956043956043955</v>
      </c>
    </row>
    <row r="36" spans="1:19">
      <c r="A36" t="s">
        <v>16</v>
      </c>
      <c r="E36">
        <f>E8+E15+E22+E29+E33</f>
        <v>1417</v>
      </c>
      <c r="F36">
        <f t="shared" ref="F36:G36" si="26">F8+F15+F22+F29+F33</f>
        <v>905</v>
      </c>
      <c r="G36">
        <f t="shared" si="26"/>
        <v>1062</v>
      </c>
      <c r="H36" s="3">
        <f>F36/E36</f>
        <v>0.63867325335215241</v>
      </c>
      <c r="I36" s="3">
        <f>G36/E36</f>
        <v>0.74947071277346511</v>
      </c>
      <c r="O36">
        <f>O8+O15+O22+O29+O33</f>
        <v>1244</v>
      </c>
      <c r="P36">
        <f t="shared" ref="P36:Q36" si="27">P8+P15+P22+P29+P33</f>
        <v>643</v>
      </c>
      <c r="Q36">
        <f t="shared" si="27"/>
        <v>775</v>
      </c>
      <c r="R36" s="3">
        <f>P36/O36</f>
        <v>0.51688102893890675</v>
      </c>
      <c r="S36" s="3">
        <f>Q36/O36</f>
        <v>0.62299035369774924</v>
      </c>
    </row>
  </sheetData>
  <phoneticPr fontId="6" type="noConversion"/>
  <pageMargins left="0.7" right="0.7" top="0.75" bottom="0.75" header="0.3" footer="0.3"/>
  <pageSetup scale="6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6"/>
  <sheetViews>
    <sheetView tabSelected="1" workbookViewId="0">
      <selection sqref="A1:S38"/>
    </sheetView>
  </sheetViews>
  <sheetFormatPr baseColWidth="10" defaultColWidth="8.83203125" defaultRowHeight="14" x14ac:dyDescent="0"/>
  <sheetData>
    <row r="1" spans="1:19">
      <c r="A1" t="s">
        <v>24</v>
      </c>
      <c r="K1" t="s">
        <v>25</v>
      </c>
    </row>
    <row r="3" spans="1:19">
      <c r="A3" s="6">
        <v>2011.3</v>
      </c>
      <c r="B3" s="7" t="s">
        <v>23</v>
      </c>
      <c r="C3" s="7" t="s">
        <v>1</v>
      </c>
      <c r="D3" s="7" t="s">
        <v>2</v>
      </c>
      <c r="E3" s="6">
        <v>60</v>
      </c>
      <c r="F3" s="8">
        <v>38</v>
      </c>
      <c r="G3" s="8">
        <v>39</v>
      </c>
      <c r="H3" s="3">
        <f t="shared" ref="H3:H8" si="0">F3/E3</f>
        <v>0.6333333333333333</v>
      </c>
      <c r="I3" s="3">
        <f t="shared" ref="I3:I8" si="1">G3/E3</f>
        <v>0.65</v>
      </c>
      <c r="K3" s="9">
        <v>2012.1</v>
      </c>
      <c r="L3" s="10" t="s">
        <v>0</v>
      </c>
      <c r="M3" s="10" t="s">
        <v>1</v>
      </c>
      <c r="N3" s="10" t="s">
        <v>2</v>
      </c>
      <c r="O3" s="9">
        <v>54</v>
      </c>
      <c r="P3" s="9">
        <v>31</v>
      </c>
      <c r="Q3" s="11">
        <v>34</v>
      </c>
      <c r="R3" s="3">
        <f t="shared" ref="R3:R8" si="2">P3/O3</f>
        <v>0.57407407407407407</v>
      </c>
      <c r="S3" s="3">
        <f t="shared" ref="S3:S8" si="3">Q3/O3</f>
        <v>0.62962962962962965</v>
      </c>
    </row>
    <row r="4" spans="1:19">
      <c r="A4" s="6">
        <v>2011.3</v>
      </c>
      <c r="B4" s="7" t="s">
        <v>3</v>
      </c>
      <c r="C4" s="7" t="s">
        <v>1</v>
      </c>
      <c r="D4" s="7" t="s">
        <v>2</v>
      </c>
      <c r="E4" s="6">
        <v>41</v>
      </c>
      <c r="F4" s="8">
        <v>19</v>
      </c>
      <c r="G4" s="8">
        <v>25</v>
      </c>
      <c r="H4" s="3">
        <f t="shared" si="0"/>
        <v>0.46341463414634149</v>
      </c>
      <c r="I4" s="3">
        <f t="shared" si="1"/>
        <v>0.6097560975609756</v>
      </c>
      <c r="K4" s="9">
        <v>2012.1</v>
      </c>
      <c r="L4" s="10" t="s">
        <v>3</v>
      </c>
      <c r="M4" s="10" t="s">
        <v>1</v>
      </c>
      <c r="N4" s="10" t="s">
        <v>2</v>
      </c>
      <c r="O4" s="9">
        <v>49</v>
      </c>
      <c r="P4" s="9">
        <v>21</v>
      </c>
      <c r="Q4" s="11">
        <v>31</v>
      </c>
      <c r="R4" s="3">
        <f t="shared" si="2"/>
        <v>0.42857142857142855</v>
      </c>
      <c r="S4" s="3">
        <f t="shared" si="3"/>
        <v>0.63265306122448983</v>
      </c>
    </row>
    <row r="5" spans="1:19">
      <c r="A5" s="6">
        <v>2011.3</v>
      </c>
      <c r="B5" s="7" t="s">
        <v>4</v>
      </c>
      <c r="C5" s="7" t="s">
        <v>1</v>
      </c>
      <c r="D5" s="7" t="s">
        <v>2</v>
      </c>
      <c r="E5" s="6">
        <v>173</v>
      </c>
      <c r="F5" s="8">
        <v>122</v>
      </c>
      <c r="G5" s="8">
        <v>137</v>
      </c>
      <c r="H5" s="3">
        <f t="shared" si="0"/>
        <v>0.7052023121387283</v>
      </c>
      <c r="I5" s="3">
        <f t="shared" si="1"/>
        <v>0.79190751445086704</v>
      </c>
      <c r="K5" s="9">
        <v>2012.1</v>
      </c>
      <c r="L5" s="10" t="s">
        <v>4</v>
      </c>
      <c r="M5" s="10" t="s">
        <v>1</v>
      </c>
      <c r="N5" s="10" t="s">
        <v>2</v>
      </c>
      <c r="O5" s="9">
        <v>108</v>
      </c>
      <c r="P5" s="9">
        <v>70</v>
      </c>
      <c r="Q5" s="11">
        <v>83</v>
      </c>
      <c r="R5" s="3">
        <f t="shared" si="2"/>
        <v>0.64814814814814814</v>
      </c>
      <c r="S5" s="3">
        <f t="shared" si="3"/>
        <v>0.76851851851851849</v>
      </c>
    </row>
    <row r="6" spans="1:19">
      <c r="A6" s="6">
        <v>2011.3</v>
      </c>
      <c r="B6" s="7" t="s">
        <v>5</v>
      </c>
      <c r="C6" s="7" t="s">
        <v>1</v>
      </c>
      <c r="D6" s="7" t="s">
        <v>2</v>
      </c>
      <c r="E6" s="6">
        <v>48</v>
      </c>
      <c r="F6" s="8">
        <v>32</v>
      </c>
      <c r="G6" s="8">
        <v>37</v>
      </c>
      <c r="H6" s="3">
        <f t="shared" si="0"/>
        <v>0.66666666666666663</v>
      </c>
      <c r="I6" s="3">
        <f t="shared" si="1"/>
        <v>0.77083333333333337</v>
      </c>
      <c r="K6" s="9">
        <v>2012.1</v>
      </c>
      <c r="L6" s="10" t="s">
        <v>5</v>
      </c>
      <c r="M6" s="10" t="s">
        <v>1</v>
      </c>
      <c r="N6" s="10" t="s">
        <v>2</v>
      </c>
      <c r="O6" s="9">
        <v>49</v>
      </c>
      <c r="P6" s="9">
        <v>17</v>
      </c>
      <c r="Q6" s="11">
        <v>24</v>
      </c>
      <c r="R6" s="3">
        <f t="shared" si="2"/>
        <v>0.34693877551020408</v>
      </c>
      <c r="S6" s="3">
        <f t="shared" si="3"/>
        <v>0.48979591836734693</v>
      </c>
    </row>
    <row r="7" spans="1:19">
      <c r="A7" s="6">
        <v>2011.3</v>
      </c>
      <c r="B7" s="7" t="s">
        <v>6</v>
      </c>
      <c r="C7" s="7" t="s">
        <v>1</v>
      </c>
      <c r="D7" s="7" t="s">
        <v>2</v>
      </c>
      <c r="E7" s="6">
        <v>33</v>
      </c>
      <c r="F7" s="8">
        <v>25</v>
      </c>
      <c r="G7" s="8">
        <v>27</v>
      </c>
      <c r="H7" s="3">
        <f t="shared" si="0"/>
        <v>0.75757575757575757</v>
      </c>
      <c r="I7" s="3">
        <f t="shared" si="1"/>
        <v>0.81818181818181823</v>
      </c>
      <c r="K7" s="9">
        <v>2012.1</v>
      </c>
      <c r="L7" s="10" t="s">
        <v>6</v>
      </c>
      <c r="M7" s="10" t="s">
        <v>1</v>
      </c>
      <c r="N7" s="10" t="s">
        <v>2</v>
      </c>
      <c r="O7" s="9">
        <v>30</v>
      </c>
      <c r="P7" s="9">
        <v>27</v>
      </c>
      <c r="Q7" s="11">
        <v>27</v>
      </c>
      <c r="R7" s="3">
        <f t="shared" si="2"/>
        <v>0.9</v>
      </c>
      <c r="S7" s="3">
        <f t="shared" si="3"/>
        <v>0.9</v>
      </c>
    </row>
    <row r="8" spans="1:19">
      <c r="E8">
        <f>SUM(E3:E7)</f>
        <v>355</v>
      </c>
      <c r="F8">
        <f t="shared" ref="F8:G8" si="4">SUM(F3:F7)</f>
        <v>236</v>
      </c>
      <c r="G8">
        <f t="shared" si="4"/>
        <v>265</v>
      </c>
      <c r="H8" s="3">
        <f t="shared" si="0"/>
        <v>0.6647887323943662</v>
      </c>
      <c r="I8" s="3">
        <f t="shared" si="1"/>
        <v>0.74647887323943662</v>
      </c>
      <c r="O8">
        <f>SUM(O3:O7)</f>
        <v>290</v>
      </c>
      <c r="P8">
        <f t="shared" ref="P8:Q8" si="5">SUM(P3:P7)</f>
        <v>166</v>
      </c>
      <c r="Q8">
        <f t="shared" si="5"/>
        <v>199</v>
      </c>
      <c r="R8" s="3">
        <f t="shared" si="2"/>
        <v>0.57241379310344831</v>
      </c>
      <c r="S8" s="3">
        <f t="shared" si="3"/>
        <v>0.68620689655172418</v>
      </c>
    </row>
    <row r="10" spans="1:19">
      <c r="A10" s="6">
        <v>2011.3</v>
      </c>
      <c r="B10" s="7" t="s">
        <v>23</v>
      </c>
      <c r="C10" s="7" t="s">
        <v>1</v>
      </c>
      <c r="D10" s="7" t="s">
        <v>7</v>
      </c>
      <c r="E10" s="6">
        <v>43</v>
      </c>
      <c r="F10" s="8">
        <v>38</v>
      </c>
      <c r="G10" s="8">
        <v>40</v>
      </c>
      <c r="H10" s="3">
        <f t="shared" ref="H10:H15" si="6">F10/E10</f>
        <v>0.88372093023255816</v>
      </c>
      <c r="I10" s="3">
        <f t="shared" ref="I10:I15" si="7">G10/E10</f>
        <v>0.93023255813953487</v>
      </c>
      <c r="K10" s="9">
        <v>2012.1</v>
      </c>
      <c r="L10" s="10" t="s">
        <v>0</v>
      </c>
      <c r="M10" s="10" t="s">
        <v>1</v>
      </c>
      <c r="N10" s="10" t="s">
        <v>7</v>
      </c>
      <c r="O10" s="9">
        <v>35</v>
      </c>
      <c r="P10" s="9">
        <v>25</v>
      </c>
      <c r="Q10" s="11">
        <v>27</v>
      </c>
      <c r="R10" s="3">
        <f t="shared" ref="R10:R15" si="8">P10/O10</f>
        <v>0.7142857142857143</v>
      </c>
      <c r="S10" s="3">
        <f t="shared" ref="S10:S15" si="9">Q10/O10</f>
        <v>0.77142857142857146</v>
      </c>
    </row>
    <row r="11" spans="1:19">
      <c r="A11" s="6">
        <v>2011.3</v>
      </c>
      <c r="B11" s="7" t="s">
        <v>3</v>
      </c>
      <c r="C11" s="7" t="s">
        <v>1</v>
      </c>
      <c r="D11" s="7" t="s">
        <v>7</v>
      </c>
      <c r="E11" s="6">
        <v>24</v>
      </c>
      <c r="F11" s="8">
        <v>14</v>
      </c>
      <c r="G11" s="8">
        <v>15</v>
      </c>
      <c r="H11" s="3">
        <f t="shared" si="6"/>
        <v>0.58333333333333337</v>
      </c>
      <c r="I11" s="3">
        <f t="shared" si="7"/>
        <v>0.625</v>
      </c>
      <c r="K11" s="9">
        <v>2012.1</v>
      </c>
      <c r="L11" s="10" t="s">
        <v>3</v>
      </c>
      <c r="M11" s="10" t="s">
        <v>1</v>
      </c>
      <c r="N11" s="10" t="s">
        <v>7</v>
      </c>
      <c r="O11" s="9">
        <v>19</v>
      </c>
      <c r="P11" s="9">
        <v>12</v>
      </c>
      <c r="Q11" s="11">
        <v>13</v>
      </c>
      <c r="R11" s="3">
        <f t="shared" si="8"/>
        <v>0.63157894736842102</v>
      </c>
      <c r="S11" s="3">
        <f t="shared" si="9"/>
        <v>0.68421052631578949</v>
      </c>
    </row>
    <row r="12" spans="1:19">
      <c r="A12" s="6">
        <v>2011.3</v>
      </c>
      <c r="B12" s="7" t="s">
        <v>4</v>
      </c>
      <c r="C12" s="7" t="s">
        <v>1</v>
      </c>
      <c r="D12" s="7" t="s">
        <v>7</v>
      </c>
      <c r="E12" s="6">
        <v>170</v>
      </c>
      <c r="F12" s="8">
        <v>98</v>
      </c>
      <c r="G12" s="8">
        <v>117</v>
      </c>
      <c r="H12" s="3">
        <f t="shared" si="6"/>
        <v>0.57647058823529407</v>
      </c>
      <c r="I12" s="3">
        <f t="shared" si="7"/>
        <v>0.68823529411764706</v>
      </c>
      <c r="K12" s="9">
        <v>2012.1</v>
      </c>
      <c r="L12" s="10" t="s">
        <v>4</v>
      </c>
      <c r="M12" s="10" t="s">
        <v>1</v>
      </c>
      <c r="N12" s="10" t="s">
        <v>7</v>
      </c>
      <c r="O12" s="9">
        <v>200</v>
      </c>
      <c r="P12" s="9">
        <v>129</v>
      </c>
      <c r="Q12" s="11">
        <v>145</v>
      </c>
      <c r="R12" s="3">
        <f t="shared" si="8"/>
        <v>0.64500000000000002</v>
      </c>
      <c r="S12" s="3">
        <f t="shared" si="9"/>
        <v>0.72499999999999998</v>
      </c>
    </row>
    <row r="13" spans="1:19">
      <c r="A13" s="6">
        <v>2011.3</v>
      </c>
      <c r="B13" s="7" t="s">
        <v>5</v>
      </c>
      <c r="C13" s="7" t="s">
        <v>1</v>
      </c>
      <c r="D13" s="7" t="s">
        <v>7</v>
      </c>
      <c r="E13" s="6">
        <v>21</v>
      </c>
      <c r="F13" s="8">
        <v>10</v>
      </c>
      <c r="G13" s="8">
        <v>14</v>
      </c>
      <c r="H13" s="3">
        <f t="shared" si="6"/>
        <v>0.47619047619047616</v>
      </c>
      <c r="I13" s="3">
        <f t="shared" si="7"/>
        <v>0.66666666666666663</v>
      </c>
      <c r="K13" s="9">
        <v>2012.1</v>
      </c>
      <c r="L13" s="10" t="s">
        <v>5</v>
      </c>
      <c r="M13" s="10" t="s">
        <v>1</v>
      </c>
      <c r="N13" s="10" t="s">
        <v>7</v>
      </c>
      <c r="O13" s="9">
        <v>27</v>
      </c>
      <c r="P13" s="9">
        <v>6</v>
      </c>
      <c r="Q13" s="11">
        <v>11</v>
      </c>
      <c r="R13" s="3">
        <f t="shared" si="8"/>
        <v>0.22222222222222221</v>
      </c>
      <c r="S13" s="3">
        <f t="shared" si="9"/>
        <v>0.40740740740740738</v>
      </c>
    </row>
    <row r="14" spans="1:19">
      <c r="A14" s="6">
        <v>2011.3</v>
      </c>
      <c r="B14" s="7" t="s">
        <v>6</v>
      </c>
      <c r="C14" s="7" t="s">
        <v>1</v>
      </c>
      <c r="D14" s="7" t="s">
        <v>7</v>
      </c>
      <c r="E14" s="6">
        <v>15</v>
      </c>
      <c r="F14" s="8">
        <v>10</v>
      </c>
      <c r="G14" s="8">
        <v>13</v>
      </c>
      <c r="H14" s="3">
        <f t="shared" si="6"/>
        <v>0.66666666666666663</v>
      </c>
      <c r="I14" s="3">
        <f t="shared" si="7"/>
        <v>0.8666666666666667</v>
      </c>
      <c r="K14" s="9">
        <v>2012.1</v>
      </c>
      <c r="L14" s="10" t="s">
        <v>6</v>
      </c>
      <c r="M14" s="10" t="s">
        <v>1</v>
      </c>
      <c r="N14" s="10" t="s">
        <v>7</v>
      </c>
      <c r="O14" s="9">
        <v>22</v>
      </c>
      <c r="P14" s="9">
        <v>20</v>
      </c>
      <c r="Q14" s="11">
        <v>20</v>
      </c>
      <c r="R14" s="3">
        <f t="shared" si="8"/>
        <v>0.90909090909090906</v>
      </c>
      <c r="S14" s="3">
        <f t="shared" si="9"/>
        <v>0.90909090909090906</v>
      </c>
    </row>
    <row r="15" spans="1:19">
      <c r="E15">
        <f>SUM(E10:E14)</f>
        <v>273</v>
      </c>
      <c r="F15">
        <f t="shared" ref="F15:G15" si="10">SUM(F10:F14)</f>
        <v>170</v>
      </c>
      <c r="G15">
        <f t="shared" si="10"/>
        <v>199</v>
      </c>
      <c r="H15" s="3">
        <f t="shared" si="6"/>
        <v>0.62271062271062272</v>
      </c>
      <c r="I15" s="3">
        <f t="shared" si="7"/>
        <v>0.7289377289377289</v>
      </c>
      <c r="O15">
        <f>SUM(O10:O14)</f>
        <v>303</v>
      </c>
      <c r="P15">
        <f t="shared" ref="P15:Q15" si="11">SUM(P10:P14)</f>
        <v>192</v>
      </c>
      <c r="Q15">
        <f t="shared" si="11"/>
        <v>216</v>
      </c>
      <c r="R15" s="3">
        <f t="shared" si="8"/>
        <v>0.63366336633663367</v>
      </c>
      <c r="S15" s="3">
        <f t="shared" si="9"/>
        <v>0.71287128712871284</v>
      </c>
    </row>
    <row r="17" spans="1:19">
      <c r="A17" s="6">
        <v>2011.3</v>
      </c>
      <c r="B17" s="7" t="s">
        <v>23</v>
      </c>
      <c r="C17" s="7" t="s">
        <v>8</v>
      </c>
      <c r="D17" s="7" t="s">
        <v>9</v>
      </c>
      <c r="E17" s="6">
        <v>25</v>
      </c>
      <c r="F17" s="8">
        <v>8</v>
      </c>
      <c r="G17" s="8">
        <v>16</v>
      </c>
      <c r="H17" s="3">
        <f t="shared" ref="H17:H22" si="12">F17/E17</f>
        <v>0.32</v>
      </c>
      <c r="I17" s="3">
        <f t="shared" ref="I17:I22" si="13">G17/E17</f>
        <v>0.64</v>
      </c>
      <c r="K17" s="9">
        <v>2012.1</v>
      </c>
      <c r="L17" s="10" t="s">
        <v>0</v>
      </c>
      <c r="M17" s="10" t="s">
        <v>8</v>
      </c>
      <c r="N17" s="10" t="s">
        <v>9</v>
      </c>
      <c r="O17" s="9">
        <v>27</v>
      </c>
      <c r="P17" s="9">
        <v>13</v>
      </c>
      <c r="Q17" s="11">
        <v>21</v>
      </c>
      <c r="R17" s="3">
        <f t="shared" ref="R17:R22" si="14">P17/O17</f>
        <v>0.48148148148148145</v>
      </c>
      <c r="S17" s="3">
        <f t="shared" ref="S17:S22" si="15">Q17/O17</f>
        <v>0.77777777777777779</v>
      </c>
    </row>
    <row r="18" spans="1:19">
      <c r="A18" s="6">
        <v>2011.3</v>
      </c>
      <c r="B18" s="7" t="s">
        <v>3</v>
      </c>
      <c r="C18" s="7" t="s">
        <v>8</v>
      </c>
      <c r="D18" s="7" t="s">
        <v>9</v>
      </c>
      <c r="E18" s="6">
        <v>28</v>
      </c>
      <c r="F18" s="8">
        <v>21</v>
      </c>
      <c r="G18" s="8">
        <v>24</v>
      </c>
      <c r="H18" s="3">
        <f t="shared" si="12"/>
        <v>0.75</v>
      </c>
      <c r="I18" s="3">
        <f t="shared" si="13"/>
        <v>0.8571428571428571</v>
      </c>
      <c r="K18" s="9">
        <v>2012.1</v>
      </c>
      <c r="L18" s="10" t="s">
        <v>3</v>
      </c>
      <c r="M18" s="10" t="s">
        <v>8</v>
      </c>
      <c r="N18" s="10" t="s">
        <v>9</v>
      </c>
      <c r="O18" s="9">
        <v>25</v>
      </c>
      <c r="P18" s="9">
        <v>17</v>
      </c>
      <c r="Q18" s="11">
        <v>21</v>
      </c>
      <c r="R18" s="3">
        <f t="shared" si="14"/>
        <v>0.68</v>
      </c>
      <c r="S18" s="3">
        <f t="shared" si="15"/>
        <v>0.84</v>
      </c>
    </row>
    <row r="19" spans="1:19">
      <c r="A19" s="6">
        <v>2011.3</v>
      </c>
      <c r="B19" s="7" t="s">
        <v>4</v>
      </c>
      <c r="C19" s="7" t="s">
        <v>8</v>
      </c>
      <c r="D19" s="7" t="s">
        <v>9</v>
      </c>
      <c r="E19" s="6">
        <v>184</v>
      </c>
      <c r="F19" s="8">
        <v>117</v>
      </c>
      <c r="G19" s="8">
        <v>131</v>
      </c>
      <c r="H19" s="3">
        <f t="shared" si="12"/>
        <v>0.63586956521739135</v>
      </c>
      <c r="I19" s="3">
        <f t="shared" si="13"/>
        <v>0.71195652173913049</v>
      </c>
      <c r="K19" s="9">
        <v>2012.1</v>
      </c>
      <c r="L19" s="10" t="s">
        <v>4</v>
      </c>
      <c r="M19" s="10" t="s">
        <v>8</v>
      </c>
      <c r="N19" s="10" t="s">
        <v>9</v>
      </c>
      <c r="O19" s="9">
        <v>150</v>
      </c>
      <c r="P19" s="9">
        <v>94</v>
      </c>
      <c r="Q19" s="11">
        <v>114</v>
      </c>
      <c r="R19" s="3">
        <f t="shared" si="14"/>
        <v>0.62666666666666671</v>
      </c>
      <c r="S19" s="3">
        <f t="shared" si="15"/>
        <v>0.76</v>
      </c>
    </row>
    <row r="20" spans="1:19">
      <c r="A20" s="6">
        <v>2011.3</v>
      </c>
      <c r="B20" s="7" t="s">
        <v>5</v>
      </c>
      <c r="C20" s="7" t="s">
        <v>8</v>
      </c>
      <c r="D20" s="7" t="s">
        <v>9</v>
      </c>
      <c r="E20" s="6">
        <v>54</v>
      </c>
      <c r="F20" s="8">
        <v>41</v>
      </c>
      <c r="G20" s="8">
        <v>46</v>
      </c>
      <c r="H20" s="3">
        <f t="shared" si="12"/>
        <v>0.7592592592592593</v>
      </c>
      <c r="I20" s="3">
        <f t="shared" si="13"/>
        <v>0.85185185185185186</v>
      </c>
      <c r="K20" s="9">
        <v>2012.1</v>
      </c>
      <c r="L20" s="10" t="s">
        <v>5</v>
      </c>
      <c r="M20" s="10" t="s">
        <v>8</v>
      </c>
      <c r="N20" s="10" t="s">
        <v>9</v>
      </c>
      <c r="O20" s="9">
        <v>25</v>
      </c>
      <c r="P20" s="9">
        <v>3</v>
      </c>
      <c r="Q20" s="11">
        <v>11</v>
      </c>
      <c r="R20" s="3">
        <f t="shared" si="14"/>
        <v>0.12</v>
      </c>
      <c r="S20" s="3">
        <f t="shared" si="15"/>
        <v>0.44</v>
      </c>
    </row>
    <row r="21" spans="1:19">
      <c r="A21" s="6">
        <v>2011.3</v>
      </c>
      <c r="B21" s="7" t="s">
        <v>6</v>
      </c>
      <c r="C21" s="7" t="s">
        <v>8</v>
      </c>
      <c r="D21" s="7" t="s">
        <v>9</v>
      </c>
      <c r="E21" s="6">
        <v>24</v>
      </c>
      <c r="F21" s="8">
        <v>15</v>
      </c>
      <c r="G21" s="8">
        <v>16</v>
      </c>
      <c r="H21" s="3">
        <f t="shared" si="12"/>
        <v>0.625</v>
      </c>
      <c r="I21" s="3">
        <f t="shared" si="13"/>
        <v>0.66666666666666663</v>
      </c>
      <c r="K21" s="9">
        <v>2012.1</v>
      </c>
      <c r="L21" s="10" t="s">
        <v>6</v>
      </c>
      <c r="M21" s="10" t="s">
        <v>8</v>
      </c>
      <c r="N21" s="10" t="s">
        <v>9</v>
      </c>
      <c r="O21" s="9">
        <v>20</v>
      </c>
      <c r="P21" s="9">
        <v>7</v>
      </c>
      <c r="Q21" s="11">
        <v>10</v>
      </c>
      <c r="R21" s="3">
        <f t="shared" si="14"/>
        <v>0.35</v>
      </c>
      <c r="S21" s="3">
        <f t="shared" si="15"/>
        <v>0.5</v>
      </c>
    </row>
    <row r="22" spans="1:19">
      <c r="E22">
        <f>SUM(E17:E21)</f>
        <v>315</v>
      </c>
      <c r="F22">
        <f t="shared" ref="F22:G22" si="16">SUM(F17:F21)</f>
        <v>202</v>
      </c>
      <c r="G22">
        <f t="shared" si="16"/>
        <v>233</v>
      </c>
      <c r="H22" s="3">
        <f t="shared" si="12"/>
        <v>0.64126984126984132</v>
      </c>
      <c r="I22" s="3">
        <f t="shared" si="13"/>
        <v>0.73968253968253972</v>
      </c>
      <c r="O22">
        <f>SUM(O17:O21)</f>
        <v>247</v>
      </c>
      <c r="P22">
        <f t="shared" ref="P22:Q22" si="17">SUM(P17:P21)</f>
        <v>134</v>
      </c>
      <c r="Q22">
        <f t="shared" si="17"/>
        <v>177</v>
      </c>
      <c r="R22" s="3">
        <f t="shared" si="14"/>
        <v>0.54251012145748989</v>
      </c>
      <c r="S22" s="3">
        <f t="shared" si="15"/>
        <v>0.7165991902834008</v>
      </c>
    </row>
    <row r="24" spans="1:19">
      <c r="A24" s="6">
        <v>2011.3</v>
      </c>
      <c r="B24" s="7" t="s">
        <v>23</v>
      </c>
      <c r="C24" s="7" t="s">
        <v>10</v>
      </c>
      <c r="D24" s="7" t="s">
        <v>11</v>
      </c>
      <c r="E24" s="6">
        <v>35</v>
      </c>
      <c r="F24" s="8">
        <v>14</v>
      </c>
      <c r="G24" s="8">
        <v>27</v>
      </c>
      <c r="H24" s="3">
        <f t="shared" ref="H24:H29" si="18">F24/E24</f>
        <v>0.4</v>
      </c>
      <c r="I24" s="3">
        <f t="shared" ref="I24:I29" si="19">G24/E24</f>
        <v>0.77142857142857146</v>
      </c>
      <c r="K24" s="9">
        <v>2012.1</v>
      </c>
      <c r="L24" s="10" t="s">
        <v>0</v>
      </c>
      <c r="M24" s="10" t="s">
        <v>10</v>
      </c>
      <c r="N24" s="10" t="s">
        <v>11</v>
      </c>
      <c r="O24" s="9">
        <v>41</v>
      </c>
      <c r="P24" s="9">
        <v>19</v>
      </c>
      <c r="Q24" s="11">
        <v>32</v>
      </c>
      <c r="R24" s="3">
        <f t="shared" ref="R24:R29" si="20">P24/O24</f>
        <v>0.46341463414634149</v>
      </c>
      <c r="S24" s="3">
        <f t="shared" ref="S24:S29" si="21">Q24/O24</f>
        <v>0.78048780487804881</v>
      </c>
    </row>
    <row r="25" spans="1:19">
      <c r="A25" s="6">
        <v>2011.3</v>
      </c>
      <c r="B25" s="7" t="s">
        <v>3</v>
      </c>
      <c r="C25" s="7" t="s">
        <v>10</v>
      </c>
      <c r="D25" s="7" t="s">
        <v>11</v>
      </c>
      <c r="E25" s="6">
        <v>44</v>
      </c>
      <c r="F25" s="8">
        <v>39</v>
      </c>
      <c r="G25" s="8">
        <v>39</v>
      </c>
      <c r="H25" s="3">
        <f t="shared" si="18"/>
        <v>0.88636363636363635</v>
      </c>
      <c r="I25" s="3">
        <f t="shared" si="19"/>
        <v>0.88636363636363635</v>
      </c>
      <c r="K25" s="9">
        <v>2012.1</v>
      </c>
      <c r="L25" s="10" t="s">
        <v>3</v>
      </c>
      <c r="M25" s="10" t="s">
        <v>10</v>
      </c>
      <c r="N25" s="10" t="s">
        <v>11</v>
      </c>
      <c r="O25" s="9">
        <v>49</v>
      </c>
      <c r="P25" s="9">
        <v>42</v>
      </c>
      <c r="Q25" s="11">
        <v>42</v>
      </c>
      <c r="R25" s="3">
        <f t="shared" si="20"/>
        <v>0.8571428571428571</v>
      </c>
      <c r="S25" s="3">
        <f t="shared" si="21"/>
        <v>0.8571428571428571</v>
      </c>
    </row>
    <row r="26" spans="1:19">
      <c r="A26" s="6">
        <v>2011.3</v>
      </c>
      <c r="B26" s="7" t="s">
        <v>4</v>
      </c>
      <c r="C26" s="7" t="s">
        <v>10</v>
      </c>
      <c r="D26" s="7" t="s">
        <v>11</v>
      </c>
      <c r="E26" s="6">
        <v>141</v>
      </c>
      <c r="F26" s="8">
        <v>99</v>
      </c>
      <c r="G26" s="8">
        <v>104</v>
      </c>
      <c r="H26" s="3">
        <f t="shared" si="18"/>
        <v>0.7021276595744681</v>
      </c>
      <c r="I26" s="3">
        <f t="shared" si="19"/>
        <v>0.73758865248226946</v>
      </c>
      <c r="K26" s="9">
        <v>2012.1</v>
      </c>
      <c r="L26" s="10" t="s">
        <v>4</v>
      </c>
      <c r="M26" s="10" t="s">
        <v>10</v>
      </c>
      <c r="N26" s="10" t="s">
        <v>11</v>
      </c>
      <c r="O26" s="9">
        <v>53</v>
      </c>
      <c r="P26" s="9">
        <v>42</v>
      </c>
      <c r="Q26" s="11">
        <v>48</v>
      </c>
      <c r="R26" s="3">
        <f t="shared" si="20"/>
        <v>0.79245283018867929</v>
      </c>
      <c r="S26" s="3">
        <f t="shared" si="21"/>
        <v>0.90566037735849059</v>
      </c>
    </row>
    <row r="27" spans="1:19">
      <c r="A27" s="6">
        <v>2011.3</v>
      </c>
      <c r="B27" s="7" t="s">
        <v>5</v>
      </c>
      <c r="C27" s="7" t="s">
        <v>10</v>
      </c>
      <c r="D27" s="7" t="s">
        <v>11</v>
      </c>
      <c r="E27" s="6">
        <v>105</v>
      </c>
      <c r="F27" s="8">
        <v>84</v>
      </c>
      <c r="G27" s="8">
        <v>96</v>
      </c>
      <c r="H27" s="3">
        <f t="shared" si="18"/>
        <v>0.8</v>
      </c>
      <c r="I27" s="3">
        <f t="shared" si="19"/>
        <v>0.91428571428571426</v>
      </c>
      <c r="K27" s="9">
        <v>2012.1</v>
      </c>
      <c r="L27" s="10" t="s">
        <v>5</v>
      </c>
      <c r="M27" s="10" t="s">
        <v>10</v>
      </c>
      <c r="N27" s="10" t="s">
        <v>11</v>
      </c>
      <c r="O27" s="9">
        <v>86</v>
      </c>
      <c r="P27" s="9">
        <v>81</v>
      </c>
      <c r="Q27" s="11">
        <v>81</v>
      </c>
      <c r="R27" s="3">
        <f t="shared" si="20"/>
        <v>0.94186046511627908</v>
      </c>
      <c r="S27" s="3">
        <f t="shared" si="21"/>
        <v>0.94186046511627908</v>
      </c>
    </row>
    <row r="28" spans="1:19">
      <c r="A28" s="6">
        <v>2011.3</v>
      </c>
      <c r="B28" s="7" t="s">
        <v>6</v>
      </c>
      <c r="C28" s="7" t="s">
        <v>10</v>
      </c>
      <c r="D28" s="7" t="s">
        <v>11</v>
      </c>
      <c r="E28" s="6">
        <v>32</v>
      </c>
      <c r="F28" s="8">
        <v>15</v>
      </c>
      <c r="G28" s="8">
        <v>20</v>
      </c>
      <c r="H28" s="3">
        <f t="shared" si="18"/>
        <v>0.46875</v>
      </c>
      <c r="I28" s="3">
        <f t="shared" si="19"/>
        <v>0.625</v>
      </c>
      <c r="K28" s="9">
        <v>2012.1</v>
      </c>
      <c r="L28" s="10" t="s">
        <v>6</v>
      </c>
      <c r="M28" s="10" t="s">
        <v>10</v>
      </c>
      <c r="N28" s="10" t="s">
        <v>11</v>
      </c>
      <c r="O28" s="9">
        <v>30</v>
      </c>
      <c r="P28" s="9">
        <v>11</v>
      </c>
      <c r="Q28" s="11">
        <v>18</v>
      </c>
      <c r="R28" s="3">
        <f t="shared" si="20"/>
        <v>0.36666666666666664</v>
      </c>
      <c r="S28" s="3">
        <f t="shared" si="21"/>
        <v>0.6</v>
      </c>
    </row>
    <row r="29" spans="1:19">
      <c r="E29">
        <f>SUM(E24:E28)</f>
        <v>357</v>
      </c>
      <c r="F29">
        <f t="shared" ref="F29:G29" si="22">SUM(F24:F28)</f>
        <v>251</v>
      </c>
      <c r="G29">
        <f t="shared" si="22"/>
        <v>286</v>
      </c>
      <c r="H29" s="3">
        <f t="shared" si="18"/>
        <v>0.70308123249299714</v>
      </c>
      <c r="I29" s="3">
        <f t="shared" si="19"/>
        <v>0.80112044817927175</v>
      </c>
      <c r="O29">
        <f>SUM(O24:O28)</f>
        <v>259</v>
      </c>
      <c r="P29">
        <f t="shared" ref="P29:Q29" si="23">SUM(P24:P28)</f>
        <v>195</v>
      </c>
      <c r="Q29">
        <f t="shared" si="23"/>
        <v>221</v>
      </c>
      <c r="R29" s="3">
        <f t="shared" si="20"/>
        <v>0.75289575289575295</v>
      </c>
      <c r="S29" s="3">
        <f t="shared" si="21"/>
        <v>0.85328185328185324</v>
      </c>
    </row>
    <row r="31" spans="1:19">
      <c r="A31" s="6">
        <v>2011.3</v>
      </c>
      <c r="B31" s="7" t="s">
        <v>3</v>
      </c>
      <c r="C31" s="7" t="s">
        <v>13</v>
      </c>
      <c r="D31" s="7" t="s">
        <v>14</v>
      </c>
      <c r="E31" s="6">
        <v>24</v>
      </c>
      <c r="F31" s="8">
        <v>10</v>
      </c>
      <c r="G31" s="8">
        <v>13</v>
      </c>
      <c r="H31" s="3">
        <f>F31/E31</f>
        <v>0.41666666666666669</v>
      </c>
      <c r="I31" s="3">
        <f>G31/E31</f>
        <v>0.54166666666666663</v>
      </c>
      <c r="K31" s="9">
        <v>2012.1</v>
      </c>
      <c r="L31" s="10" t="s">
        <v>3</v>
      </c>
      <c r="M31" s="10" t="s">
        <v>13</v>
      </c>
      <c r="N31" s="10" t="s">
        <v>14</v>
      </c>
      <c r="O31" s="9">
        <v>16</v>
      </c>
      <c r="P31" s="9">
        <v>12</v>
      </c>
      <c r="Q31" s="11">
        <v>12</v>
      </c>
      <c r="R31" s="3">
        <f>P31/O31</f>
        <v>0.75</v>
      </c>
      <c r="S31" s="3">
        <f>Q31/O31</f>
        <v>0.75</v>
      </c>
    </row>
    <row r="32" spans="1:19">
      <c r="A32" s="6">
        <v>2011.3</v>
      </c>
      <c r="B32" s="7" t="s">
        <v>4</v>
      </c>
      <c r="C32" s="7" t="s">
        <v>13</v>
      </c>
      <c r="D32" s="7" t="s">
        <v>14</v>
      </c>
      <c r="E32" s="6">
        <v>62</v>
      </c>
      <c r="F32" s="8">
        <v>13</v>
      </c>
      <c r="G32" s="8">
        <v>32</v>
      </c>
      <c r="H32" s="3">
        <f>F32/E32</f>
        <v>0.20967741935483872</v>
      </c>
      <c r="I32" s="3">
        <f>G32/E32</f>
        <v>0.5161290322580645</v>
      </c>
      <c r="K32" s="9">
        <v>2012.1</v>
      </c>
      <c r="L32" s="10" t="s">
        <v>4</v>
      </c>
      <c r="M32" s="10" t="s">
        <v>13</v>
      </c>
      <c r="N32" s="10" t="s">
        <v>14</v>
      </c>
      <c r="O32" s="9">
        <v>57</v>
      </c>
      <c r="P32" s="9">
        <v>10</v>
      </c>
      <c r="Q32" s="11">
        <v>28</v>
      </c>
      <c r="R32" s="3">
        <f>P32/O32</f>
        <v>0.17543859649122806</v>
      </c>
      <c r="S32" s="3">
        <f>Q32/O32</f>
        <v>0.49122807017543857</v>
      </c>
    </row>
    <row r="33" spans="1:19">
      <c r="A33" s="6">
        <v>2011.3</v>
      </c>
      <c r="B33" s="7" t="s">
        <v>6</v>
      </c>
      <c r="C33" s="7" t="s">
        <v>13</v>
      </c>
      <c r="D33" s="7" t="s">
        <v>14</v>
      </c>
      <c r="E33" s="6">
        <v>24</v>
      </c>
      <c r="F33" s="8">
        <v>22</v>
      </c>
      <c r="G33" s="8">
        <v>24</v>
      </c>
      <c r="H33" s="3">
        <f>F33/E33</f>
        <v>0.91666666666666663</v>
      </c>
      <c r="I33" s="3">
        <f>G33/E33</f>
        <v>1</v>
      </c>
      <c r="K33" s="9">
        <v>2012.1</v>
      </c>
      <c r="L33" s="10" t="s">
        <v>6</v>
      </c>
      <c r="M33" s="10" t="s">
        <v>13</v>
      </c>
      <c r="N33" s="10" t="s">
        <v>14</v>
      </c>
      <c r="O33" s="9">
        <v>22</v>
      </c>
      <c r="P33" s="9">
        <v>20</v>
      </c>
      <c r="Q33" s="11">
        <v>22</v>
      </c>
      <c r="R33" s="3">
        <f>P33/O33</f>
        <v>0.90909090909090906</v>
      </c>
      <c r="S33" s="3">
        <f>Q33/O33</f>
        <v>1</v>
      </c>
    </row>
    <row r="34" spans="1:19">
      <c r="E34">
        <f>SUM(E31:E33)</f>
        <v>110</v>
      </c>
      <c r="F34">
        <f t="shared" ref="F34:G34" si="24">SUM(F31:F33)</f>
        <v>45</v>
      </c>
      <c r="G34">
        <f t="shared" si="24"/>
        <v>69</v>
      </c>
      <c r="H34" s="3">
        <f>F34/E34</f>
        <v>0.40909090909090912</v>
      </c>
      <c r="I34" s="3">
        <f>G34/E34</f>
        <v>0.62727272727272732</v>
      </c>
      <c r="O34">
        <f>SUM(O31:O33)</f>
        <v>95</v>
      </c>
      <c r="P34">
        <f t="shared" ref="P34:Q34" si="25">SUM(P31:P33)</f>
        <v>42</v>
      </c>
      <c r="Q34">
        <f t="shared" si="25"/>
        <v>62</v>
      </c>
      <c r="R34" s="3">
        <f>P34/O34</f>
        <v>0.44210526315789472</v>
      </c>
      <c r="S34" s="3">
        <f>Q34/O34</f>
        <v>0.65263157894736845</v>
      </c>
    </row>
    <row r="36" spans="1:19">
      <c r="E36">
        <f>E8+E15+E22+E29+E34</f>
        <v>1410</v>
      </c>
      <c r="F36">
        <f t="shared" ref="F36:G36" si="26">F8+F15+F22+F29+F34</f>
        <v>904</v>
      </c>
      <c r="G36">
        <f t="shared" si="26"/>
        <v>1052</v>
      </c>
      <c r="H36" s="3">
        <f>F36/E36</f>
        <v>0.64113475177304968</v>
      </c>
      <c r="I36" s="3">
        <f>G36/E36</f>
        <v>0.74609929078014181</v>
      </c>
      <c r="O36">
        <f>O8+O15+O22+O29+O34</f>
        <v>1194</v>
      </c>
      <c r="P36">
        <f t="shared" ref="P36:Q36" si="27">P8+P15+P22+P29+P34</f>
        <v>729</v>
      </c>
      <c r="Q36">
        <f t="shared" si="27"/>
        <v>875</v>
      </c>
      <c r="R36" s="3">
        <f>P36/O36</f>
        <v>0.61055276381909551</v>
      </c>
      <c r="S36" s="3">
        <f>Q36/O36</f>
        <v>0.73283082077051931</v>
      </c>
    </row>
  </sheetData>
  <phoneticPr fontId="6" type="noConversion"/>
  <pageMargins left="0.7" right="0.7" top="0.75" bottom="0.75" header="0.3" footer="0.3"/>
  <pageSetup scale="6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fall2012spring13</vt:lpstr>
      <vt:lpstr>fall11spring12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Ross Perkins</cp:lastModifiedBy>
  <cp:lastPrinted>2013-10-09T04:35:22Z</cp:lastPrinted>
  <dcterms:created xsi:type="dcterms:W3CDTF">2013-10-08T04:50:31Z</dcterms:created>
  <dcterms:modified xsi:type="dcterms:W3CDTF">2013-10-09T04:36:44Z</dcterms:modified>
</cp:coreProperties>
</file>